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tabRatio="726" activeTab="2"/>
  </bookViews>
  <sheets>
    <sheet name="Celková kalkulace" sheetId="1" r:id="rId1"/>
    <sheet name="Stavba Můstek-Nám.Míru-CD HDŘÚ" sheetId="2" r:id="rId2"/>
    <sheet name="Stavba I.P.Pavlova - CD HDŘÚ" sheetId="3" r:id="rId3"/>
  </sheets>
  <calcPr calcId="145621"/>
</workbook>
</file>

<file path=xl/calcChain.xml><?xml version="1.0" encoding="utf-8"?>
<calcChain xmlns="http://schemas.openxmlformats.org/spreadsheetml/2006/main">
  <c r="F50" i="3" l="1"/>
  <c r="F49" i="3"/>
  <c r="F45" i="3"/>
  <c r="F44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2" i="2"/>
  <c r="F53" i="2"/>
  <c r="F51" i="2"/>
  <c r="F47" i="2"/>
  <c r="F46" i="2"/>
  <c r="F48" i="2" s="1"/>
  <c r="F43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9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6" i="2"/>
  <c r="F41" i="3" l="1"/>
  <c r="F25" i="3"/>
  <c r="F51" i="3"/>
  <c r="F46" i="3"/>
  <c r="F26" i="2"/>
  <c r="F54" i="2"/>
  <c r="E56" i="2" s="1"/>
  <c r="B5" i="1" s="1"/>
  <c r="E53" i="3" l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<sst xmlns="http://schemas.openxmlformats.org/spreadsheetml/2006/main" count="195" uniqueCount="71">
  <si>
    <t>Cena bez DPH dle výkazu výměr za stavbu: Posílení páteřní optické trasy sítě TSK v tunelech metra A - Můstek - Muzeum - Nám. Míru - CD HDŘÚ</t>
  </si>
  <si>
    <t>Cena bez DPH dle výkazu výměr za stavbu: Posílení páteřní optické trasy sítě TSK  - I.P.Pavlova - CD kabelovna 1111 - CD HDŘÚ</t>
  </si>
  <si>
    <t>Cena CELKEM bez DPH za celý předmět zakázky</t>
  </si>
  <si>
    <t>DPH 21%</t>
  </si>
  <si>
    <t>Cena CELKEM včetně DPH za celý předmět zakázky</t>
  </si>
  <si>
    <t>Cena v Kč</t>
  </si>
  <si>
    <t>VÝKAZ VÝMĚR</t>
  </si>
  <si>
    <t>Název činnosti</t>
  </si>
  <si>
    <t>Množ. Jednotka</t>
  </si>
  <si>
    <t>Cena za jednotku</t>
  </si>
  <si>
    <t>Cena</t>
  </si>
  <si>
    <t>cenové údaje v Kč bez DPH</t>
  </si>
  <si>
    <t xml:space="preserve">Počet měr. jed. </t>
  </si>
  <si>
    <t>MATERIÁL</t>
  </si>
  <si>
    <t>optický kabel "R", 144 vláken, 9/125, ULSZH (schválený pro metro)</t>
  </si>
  <si>
    <t>m</t>
  </si>
  <si>
    <t>stojan 37U, Triton (RMA-37-A66-CAX-A1)</t>
  </si>
  <si>
    <t>ks</t>
  </si>
  <si>
    <t xml:space="preserve">Č. pol. </t>
  </si>
  <si>
    <t>optická vana ORMPM 3U/144</t>
  </si>
  <si>
    <t>zemnící drát CY6 (schválený pro metro)</t>
  </si>
  <si>
    <t>modul pro kazety KM1 pro ORMPM 3U, 12 konektorů</t>
  </si>
  <si>
    <t>kazeta pro uložení svárů pro KM1</t>
  </si>
  <si>
    <t>trubička na ochranu svárů 60mm</t>
  </si>
  <si>
    <t>pigtail E2000/APC, 9/125, 2m</t>
  </si>
  <si>
    <t>průchodka E2000 (adaptor)</t>
  </si>
  <si>
    <t>vyvazovací panel 1U</t>
  </si>
  <si>
    <t>box pro uložení rezervy 1U, výklopný</t>
  </si>
  <si>
    <t>popisové štítky</t>
  </si>
  <si>
    <t>násuvná vložka (vsuvka) NV400</t>
  </si>
  <si>
    <t>nerezový vázací pásek 304 SS 4,9x360</t>
  </si>
  <si>
    <t>nerezový vázací pásek 304 SS 7,9x360</t>
  </si>
  <si>
    <t>průchodka TU - těsnící systém Esop</t>
  </si>
  <si>
    <t>nerezová trubka max. pr. 40mm, délka 2,5m</t>
  </si>
  <si>
    <t>tlakutěsná ucpávka (Kabex)</t>
  </si>
  <si>
    <t>protipožární systém INTUMEX</t>
  </si>
  <si>
    <t>drobný instalační materiál</t>
  </si>
  <si>
    <t>kpl</t>
  </si>
  <si>
    <t>Cena celkem za MATERIÁL:</t>
  </si>
  <si>
    <t>MONTÁŽ</t>
  </si>
  <si>
    <t>uložení OK na kabelové rošty a lávky, vč. vyvázání</t>
  </si>
  <si>
    <t>uložení a formování rezervy OK</t>
  </si>
  <si>
    <t>montáž stojanu OR</t>
  </si>
  <si>
    <t>montáž optického rozvaděče, vč. kazet, panelů a průchodek</t>
  </si>
  <si>
    <t>ukončení optického vlákna v ODF (svár - pigtail)</t>
  </si>
  <si>
    <t>popis OK</t>
  </si>
  <si>
    <t>montáž násuvné vložky</t>
  </si>
  <si>
    <t>zprůchodnění a vyčištění průchodky TU</t>
  </si>
  <si>
    <t>remontáž průchodky TU (BST, ROXTEC)</t>
  </si>
  <si>
    <t>instalace tlakutěsné ucpávky</t>
  </si>
  <si>
    <t>instalace protipožárního těsnění</t>
  </si>
  <si>
    <t>montáž těsnění TU ESOP</t>
  </si>
  <si>
    <t>zřízení prostupu do průměru 100mm a následné utěsnění</t>
  </si>
  <si>
    <t>drobné montážní práce</t>
  </si>
  <si>
    <t>Cena celkem za MONTÁŽ:</t>
  </si>
  <si>
    <t>MĚŘENÍ</t>
  </si>
  <si>
    <t>OSTATNÍ</t>
  </si>
  <si>
    <t>Cena celkem za MĚŘENÍ:</t>
  </si>
  <si>
    <t>Cena celkem za OSTATNÍ:</t>
  </si>
  <si>
    <t>CENA CELKEM ZA CELOU STAVBU:</t>
  </si>
  <si>
    <t>STAVBA: Posílení páteřní optické trasy sítě TSK v tunelech metra A st. M. Můstek - st. M. Muzeum - st. M. Nám. Míru - CD HDŘÚ, 8.p.</t>
  </si>
  <si>
    <t>měření oboustranně ukončených vláken</t>
  </si>
  <si>
    <t>vyhodnocení parametrů OK a zpracování měřících protokolů</t>
  </si>
  <si>
    <t>doprava materiálu na stavbu</t>
  </si>
  <si>
    <t>Zhotovení DSP (paušální cena)</t>
  </si>
  <si>
    <t>clk</t>
  </si>
  <si>
    <t>zapůjčení MUV</t>
  </si>
  <si>
    <t>VEŘEJNÁ ZAKÁZKA: Posílení páteřní optické sítě TSK v metru</t>
  </si>
  <si>
    <t>CENOVÁ KALKULACE</t>
  </si>
  <si>
    <r>
      <t xml:space="preserve">Stavba </t>
    </r>
    <r>
      <rPr>
        <b/>
        <sz val="10"/>
        <rFont val="Calibri"/>
        <family val="2"/>
        <charset val="238"/>
        <scheme val="minor"/>
      </rPr>
      <t>(oceněné výkazy výměr na samostatném listu)</t>
    </r>
  </si>
  <si>
    <t>STAVBA: Posílení páteřní optické trasy sítě TSK st. M. I.P. Pavlova - CD kabelovna 1111 - CD HDŘÚ, 8.p.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</si>
</sst>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3" xfId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/>
    </xf>
    <xf numFmtId="44" fontId="2" fillId="2" borderId="3" xfId="0" applyNumberFormat="1" applyFont="1" applyFill="1" applyBorder="1"/>
    <xf numFmtId="0" fontId="9" fillId="0" borderId="0" xfId="0" applyFont="1" applyAlignment="1">
      <alignment horizontal="left"/>
    </xf>
    <xf numFmtId="0" fontId="5" fillId="4" borderId="8" xfId="0" applyFont="1" applyFill="1" applyBorder="1" applyAlignment="1">
      <alignment vertical="center" wrapText="1"/>
    </xf>
    <xf numFmtId="44" fontId="5" fillId="4" borderId="9" xfId="1" applyFont="1" applyFill="1" applyBorder="1" applyAlignment="1">
      <alignment vertical="center"/>
    </xf>
    <xf numFmtId="0" fontId="10" fillId="4" borderId="2" xfId="0" applyFont="1" applyFill="1" applyBorder="1" applyAlignment="1">
      <alignment horizontal="right"/>
    </xf>
    <xf numFmtId="44" fontId="10" fillId="4" borderId="3" xfId="1" applyFont="1" applyFill="1" applyBorder="1"/>
    <xf numFmtId="0" fontId="10" fillId="2" borderId="6" xfId="0" applyFont="1" applyFill="1" applyBorder="1" applyAlignment="1">
      <alignment horizontal="right"/>
    </xf>
    <xf numFmtId="44" fontId="10" fillId="2" borderId="7" xfId="1" applyFont="1" applyFill="1" applyBorder="1"/>
    <xf numFmtId="0" fontId="10" fillId="2" borderId="4" xfId="0" applyFont="1" applyFill="1" applyBorder="1" applyAlignment="1">
      <alignment horizontal="right"/>
    </xf>
    <xf numFmtId="44" fontId="10" fillId="2" borderId="5" xfId="1" applyFont="1" applyFill="1" applyBorder="1"/>
    <xf numFmtId="0" fontId="5" fillId="4" borderId="6" xfId="0" applyFont="1" applyFill="1" applyBorder="1" applyAlignment="1">
      <alignment vertical="center" wrapText="1"/>
    </xf>
    <xf numFmtId="44" fontId="5" fillId="4" borderId="7" xfId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/>
    </xf>
    <xf numFmtId="0" fontId="0" fillId="0" borderId="0" xfId="0" applyFill="1"/>
    <xf numFmtId="0" fontId="6" fillId="2" borderId="12" xfId="0" applyFont="1" applyFill="1" applyBorder="1"/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44" fontId="8" fillId="3" borderId="10" xfId="0" applyNumberFormat="1" applyFont="1" applyFill="1" applyBorder="1" applyAlignment="1">
      <alignment horizontal="center" vertical="center"/>
    </xf>
    <xf numFmtId="44" fontId="8" fillId="3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8" sqref="A18"/>
    </sheetView>
  </sheetViews>
  <sheetFormatPr defaultRowHeight="15" x14ac:dyDescent="0.25"/>
  <cols>
    <col min="1" max="1" width="59.85546875" customWidth="1"/>
    <col min="2" max="2" width="24.85546875" customWidth="1"/>
  </cols>
  <sheetData>
    <row r="1" spans="1:2" ht="21" x14ac:dyDescent="0.35">
      <c r="A1" s="29" t="s">
        <v>67</v>
      </c>
      <c r="B1" s="29"/>
    </row>
    <row r="2" spans="1:2" ht="21" x14ac:dyDescent="0.35">
      <c r="A2" s="14"/>
      <c r="B2" s="14"/>
    </row>
    <row r="3" spans="1:2" ht="16.5" thickBot="1" x14ac:dyDescent="0.3">
      <c r="A3" s="1" t="s">
        <v>68</v>
      </c>
    </row>
    <row r="4" spans="1:2" ht="16.5" thickBot="1" x14ac:dyDescent="0.3">
      <c r="A4" s="27" t="s">
        <v>69</v>
      </c>
      <c r="B4" s="25" t="s">
        <v>5</v>
      </c>
    </row>
    <row r="5" spans="1:2" ht="45.75" thickTop="1" x14ac:dyDescent="0.25">
      <c r="A5" s="23" t="s">
        <v>0</v>
      </c>
      <c r="B5" s="24">
        <f>'Stavba Můstek-Nám.Míru-CD HDŘÚ'!E56</f>
        <v>0</v>
      </c>
    </row>
    <row r="6" spans="1:2" ht="45.75" thickBot="1" x14ac:dyDescent="0.3">
      <c r="A6" s="15" t="s">
        <v>1</v>
      </c>
      <c r="B6" s="16">
        <f>'Stavba I.P.Pavlova - CD HDŘÚ'!E53</f>
        <v>0</v>
      </c>
    </row>
    <row r="7" spans="1:2" ht="19.5" thickTop="1" x14ac:dyDescent="0.3">
      <c r="A7" s="19" t="s">
        <v>2</v>
      </c>
      <c r="B7" s="20">
        <f>B5+B6</f>
        <v>0</v>
      </c>
    </row>
    <row r="8" spans="1:2" ht="18.75" x14ac:dyDescent="0.3">
      <c r="A8" s="17" t="s">
        <v>3</v>
      </c>
      <c r="B8" s="18">
        <f>0.21*B7</f>
        <v>0</v>
      </c>
    </row>
    <row r="9" spans="1:2" ht="19.5" thickBot="1" x14ac:dyDescent="0.35">
      <c r="A9" s="21" t="s">
        <v>4</v>
      </c>
      <c r="B9" s="22">
        <f>B7+B8</f>
        <v>0</v>
      </c>
    </row>
    <row r="19" spans="2:2" x14ac:dyDescent="0.25">
      <c r="B19" s="26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25" workbookViewId="0">
      <selection activeCell="A51" sqref="A51:A53"/>
    </sheetView>
  </sheetViews>
  <sheetFormatPr defaultRowHeight="15" x14ac:dyDescent="0.25"/>
  <cols>
    <col min="1" max="1" width="6.140625" customWidth="1"/>
    <col min="2" max="2" width="64.85546875" customWidth="1"/>
    <col min="3" max="3" width="10.42578125" customWidth="1"/>
    <col min="4" max="4" width="10.140625" customWidth="1"/>
    <col min="5" max="5" width="11.140625" customWidth="1"/>
    <col min="6" max="6" width="16.140625" bestFit="1" customWidth="1"/>
  </cols>
  <sheetData>
    <row r="1" spans="1:6" ht="39.75" customHeight="1" x14ac:dyDescent="0.25">
      <c r="A1" s="49" t="s">
        <v>60</v>
      </c>
      <c r="B1" s="49"/>
      <c r="C1" s="49"/>
      <c r="D1" s="49"/>
      <c r="E1" s="49"/>
      <c r="F1" s="49"/>
    </row>
    <row r="3" spans="1:6" ht="16.5" thickBot="1" x14ac:dyDescent="0.3">
      <c r="A3" s="1" t="s">
        <v>6</v>
      </c>
      <c r="C3" s="48" t="s">
        <v>11</v>
      </c>
      <c r="D3" s="48"/>
      <c r="E3" s="48"/>
      <c r="F3" s="48"/>
    </row>
    <row r="4" spans="1:6" ht="30.75" customHeight="1" thickBot="1" x14ac:dyDescent="0.3">
      <c r="A4" s="8" t="s">
        <v>18</v>
      </c>
      <c r="B4" s="9" t="s">
        <v>7</v>
      </c>
      <c r="C4" s="10" t="s">
        <v>8</v>
      </c>
      <c r="D4" s="10" t="s">
        <v>12</v>
      </c>
      <c r="E4" s="10" t="s">
        <v>9</v>
      </c>
      <c r="F4" s="11" t="s">
        <v>10</v>
      </c>
    </row>
    <row r="5" spans="1:6" ht="15.75" thickTop="1" x14ac:dyDescent="0.25">
      <c r="A5" s="50" t="s">
        <v>13</v>
      </c>
      <c r="B5" s="51"/>
      <c r="C5" s="51"/>
      <c r="D5" s="51"/>
      <c r="E5" s="51"/>
      <c r="F5" s="52"/>
    </row>
    <row r="6" spans="1:6" x14ac:dyDescent="0.25">
      <c r="A6" s="5">
        <v>1</v>
      </c>
      <c r="B6" s="2" t="s">
        <v>14</v>
      </c>
      <c r="C6" s="3" t="s">
        <v>15</v>
      </c>
      <c r="D6" s="3">
        <v>3939</v>
      </c>
      <c r="E6" s="4"/>
      <c r="F6" s="6">
        <f>D6*E6</f>
        <v>0</v>
      </c>
    </row>
    <row r="7" spans="1:6" x14ac:dyDescent="0.25">
      <c r="A7" s="5">
        <v>2</v>
      </c>
      <c r="B7" s="2" t="s">
        <v>16</v>
      </c>
      <c r="C7" s="3" t="s">
        <v>17</v>
      </c>
      <c r="D7" s="3">
        <v>2</v>
      </c>
      <c r="E7" s="4"/>
      <c r="F7" s="6">
        <f t="shared" ref="F7:F25" si="0">D7*E7</f>
        <v>0</v>
      </c>
    </row>
    <row r="8" spans="1:6" x14ac:dyDescent="0.25">
      <c r="A8" s="5">
        <v>3</v>
      </c>
      <c r="B8" s="2" t="s">
        <v>20</v>
      </c>
      <c r="C8" s="3" t="s">
        <v>15</v>
      </c>
      <c r="D8" s="3">
        <v>50</v>
      </c>
      <c r="E8" s="4"/>
      <c r="F8" s="6">
        <f t="shared" si="0"/>
        <v>0</v>
      </c>
    </row>
    <row r="9" spans="1:6" x14ac:dyDescent="0.25">
      <c r="A9" s="5">
        <v>4</v>
      </c>
      <c r="B9" s="2" t="s">
        <v>19</v>
      </c>
      <c r="C9" s="3" t="s">
        <v>17</v>
      </c>
      <c r="D9" s="3">
        <v>8</v>
      </c>
      <c r="E9" s="4"/>
      <c r="F9" s="6">
        <f t="shared" si="0"/>
        <v>0</v>
      </c>
    </row>
    <row r="10" spans="1:6" x14ac:dyDescent="0.25">
      <c r="A10" s="5">
        <v>5</v>
      </c>
      <c r="B10" s="2" t="s">
        <v>21</v>
      </c>
      <c r="C10" s="3" t="s">
        <v>17</v>
      </c>
      <c r="D10" s="3">
        <v>96</v>
      </c>
      <c r="E10" s="4"/>
      <c r="F10" s="6">
        <f t="shared" si="0"/>
        <v>0</v>
      </c>
    </row>
    <row r="11" spans="1:6" x14ac:dyDescent="0.25">
      <c r="A11" s="5">
        <v>6</v>
      </c>
      <c r="B11" s="2" t="s">
        <v>22</v>
      </c>
      <c r="C11" s="3" t="s">
        <v>17</v>
      </c>
      <c r="D11" s="3">
        <v>96</v>
      </c>
      <c r="E11" s="4"/>
      <c r="F11" s="6">
        <f t="shared" si="0"/>
        <v>0</v>
      </c>
    </row>
    <row r="12" spans="1:6" x14ac:dyDescent="0.25">
      <c r="A12" s="5">
        <v>7</v>
      </c>
      <c r="B12" s="2" t="s">
        <v>23</v>
      </c>
      <c r="C12" s="3" t="s">
        <v>17</v>
      </c>
      <c r="D12" s="3">
        <v>1152</v>
      </c>
      <c r="E12" s="4"/>
      <c r="F12" s="6">
        <f t="shared" si="0"/>
        <v>0</v>
      </c>
    </row>
    <row r="13" spans="1:6" x14ac:dyDescent="0.25">
      <c r="A13" s="5">
        <v>8</v>
      </c>
      <c r="B13" s="2" t="s">
        <v>24</v>
      </c>
      <c r="C13" s="3" t="s">
        <v>17</v>
      </c>
      <c r="D13" s="3">
        <v>1152</v>
      </c>
      <c r="E13" s="4"/>
      <c r="F13" s="6">
        <f t="shared" si="0"/>
        <v>0</v>
      </c>
    </row>
    <row r="14" spans="1:6" x14ac:dyDescent="0.25">
      <c r="A14" s="5">
        <v>9</v>
      </c>
      <c r="B14" s="2" t="s">
        <v>25</v>
      </c>
      <c r="C14" s="3" t="s">
        <v>17</v>
      </c>
      <c r="D14" s="3">
        <v>1152</v>
      </c>
      <c r="E14" s="4"/>
      <c r="F14" s="6">
        <f t="shared" si="0"/>
        <v>0</v>
      </c>
    </row>
    <row r="15" spans="1:6" x14ac:dyDescent="0.25">
      <c r="A15" s="5">
        <v>10</v>
      </c>
      <c r="B15" s="2" t="s">
        <v>26</v>
      </c>
      <c r="C15" s="3" t="s">
        <v>17</v>
      </c>
      <c r="D15" s="3">
        <v>8</v>
      </c>
      <c r="E15" s="4"/>
      <c r="F15" s="6">
        <f t="shared" si="0"/>
        <v>0</v>
      </c>
    </row>
    <row r="16" spans="1:6" x14ac:dyDescent="0.25">
      <c r="A16" s="5">
        <v>11</v>
      </c>
      <c r="B16" s="2" t="s">
        <v>27</v>
      </c>
      <c r="C16" s="3" t="s">
        <v>17</v>
      </c>
      <c r="D16" s="3">
        <v>8</v>
      </c>
      <c r="E16" s="4"/>
      <c r="F16" s="6">
        <f t="shared" si="0"/>
        <v>0</v>
      </c>
    </row>
    <row r="17" spans="1:6" x14ac:dyDescent="0.25">
      <c r="A17" s="5">
        <v>12</v>
      </c>
      <c r="B17" s="2" t="s">
        <v>28</v>
      </c>
      <c r="C17" s="3" t="s">
        <v>17</v>
      </c>
      <c r="D17" s="3">
        <v>120</v>
      </c>
      <c r="E17" s="4"/>
      <c r="F17" s="6">
        <f t="shared" si="0"/>
        <v>0</v>
      </c>
    </row>
    <row r="18" spans="1:6" x14ac:dyDescent="0.25">
      <c r="A18" s="5">
        <v>13</v>
      </c>
      <c r="B18" s="2" t="s">
        <v>29</v>
      </c>
      <c r="C18" s="3" t="s">
        <v>17</v>
      </c>
      <c r="D18" s="3">
        <v>1710</v>
      </c>
      <c r="E18" s="4"/>
      <c r="F18" s="6">
        <f t="shared" si="0"/>
        <v>0</v>
      </c>
    </row>
    <row r="19" spans="1:6" x14ac:dyDescent="0.25">
      <c r="A19" s="5">
        <v>14</v>
      </c>
      <c r="B19" s="2" t="s">
        <v>30</v>
      </c>
      <c r="C19" s="3" t="s">
        <v>17</v>
      </c>
      <c r="D19" s="3">
        <v>2970</v>
      </c>
      <c r="E19" s="4"/>
      <c r="F19" s="6">
        <f t="shared" si="0"/>
        <v>0</v>
      </c>
    </row>
    <row r="20" spans="1:6" x14ac:dyDescent="0.25">
      <c r="A20" s="5">
        <v>15</v>
      </c>
      <c r="B20" s="2" t="s">
        <v>31</v>
      </c>
      <c r="C20" s="3" t="s">
        <v>17</v>
      </c>
      <c r="D20" s="3">
        <v>290</v>
      </c>
      <c r="E20" s="4"/>
      <c r="F20" s="6">
        <f t="shared" si="0"/>
        <v>0</v>
      </c>
    </row>
    <row r="21" spans="1:6" x14ac:dyDescent="0.25">
      <c r="A21" s="5">
        <v>16</v>
      </c>
      <c r="B21" s="2" t="s">
        <v>32</v>
      </c>
      <c r="C21" s="3" t="s">
        <v>17</v>
      </c>
      <c r="D21" s="3">
        <v>4</v>
      </c>
      <c r="E21" s="4"/>
      <c r="F21" s="6">
        <f t="shared" si="0"/>
        <v>0</v>
      </c>
    </row>
    <row r="22" spans="1:6" x14ac:dyDescent="0.25">
      <c r="A22" s="5">
        <v>17</v>
      </c>
      <c r="B22" s="2" t="s">
        <v>33</v>
      </c>
      <c r="C22" s="3" t="s">
        <v>17</v>
      </c>
      <c r="D22" s="3">
        <v>4</v>
      </c>
      <c r="E22" s="4"/>
      <c r="F22" s="6">
        <f t="shared" si="0"/>
        <v>0</v>
      </c>
    </row>
    <row r="23" spans="1:6" x14ac:dyDescent="0.25">
      <c r="A23" s="5">
        <v>18</v>
      </c>
      <c r="B23" s="2" t="s">
        <v>34</v>
      </c>
      <c r="C23" s="3" t="s">
        <v>17</v>
      </c>
      <c r="D23" s="3">
        <v>8</v>
      </c>
      <c r="E23" s="4"/>
      <c r="F23" s="6">
        <f t="shared" si="0"/>
        <v>0</v>
      </c>
    </row>
    <row r="24" spans="1:6" x14ac:dyDescent="0.25">
      <c r="A24" s="5">
        <v>19</v>
      </c>
      <c r="B24" s="2" t="s">
        <v>35</v>
      </c>
      <c r="C24" s="3" t="s">
        <v>17</v>
      </c>
      <c r="D24" s="3">
        <v>30</v>
      </c>
      <c r="E24" s="4"/>
      <c r="F24" s="6">
        <f t="shared" si="0"/>
        <v>0</v>
      </c>
    </row>
    <row r="25" spans="1:6" x14ac:dyDescent="0.25">
      <c r="A25" s="5">
        <v>20</v>
      </c>
      <c r="B25" s="2" t="s">
        <v>36</v>
      </c>
      <c r="C25" s="3" t="s">
        <v>37</v>
      </c>
      <c r="D25" s="3">
        <v>1</v>
      </c>
      <c r="E25" s="4"/>
      <c r="F25" s="6">
        <f t="shared" si="0"/>
        <v>0</v>
      </c>
    </row>
    <row r="26" spans="1:6" x14ac:dyDescent="0.25">
      <c r="A26" s="53" t="s">
        <v>38</v>
      </c>
      <c r="B26" s="54"/>
      <c r="C26" s="54"/>
      <c r="D26" s="54"/>
      <c r="E26" s="54"/>
      <c r="F26" s="12">
        <f>SUM(F6:F25)</f>
        <v>0</v>
      </c>
    </row>
    <row r="27" spans="1:6" x14ac:dyDescent="0.25">
      <c r="A27" s="42"/>
      <c r="B27" s="43"/>
      <c r="C27" s="43"/>
      <c r="D27" s="43"/>
      <c r="E27" s="43"/>
      <c r="F27" s="44"/>
    </row>
    <row r="28" spans="1:6" x14ac:dyDescent="0.25">
      <c r="A28" s="45" t="s">
        <v>39</v>
      </c>
      <c r="B28" s="46"/>
      <c r="C28" s="46"/>
      <c r="D28" s="46"/>
      <c r="E28" s="46"/>
      <c r="F28" s="47"/>
    </row>
    <row r="29" spans="1:6" x14ac:dyDescent="0.25">
      <c r="A29" s="5">
        <v>21</v>
      </c>
      <c r="B29" s="2" t="s">
        <v>40</v>
      </c>
      <c r="C29" s="3" t="s">
        <v>15</v>
      </c>
      <c r="D29" s="3">
        <v>3777</v>
      </c>
      <c r="E29" s="4"/>
      <c r="F29" s="7">
        <f>D29*E29</f>
        <v>0</v>
      </c>
    </row>
    <row r="30" spans="1:6" x14ac:dyDescent="0.25">
      <c r="A30" s="5">
        <v>22</v>
      </c>
      <c r="B30" s="2" t="s">
        <v>41</v>
      </c>
      <c r="C30" s="3" t="s">
        <v>17</v>
      </c>
      <c r="D30" s="3">
        <v>8</v>
      </c>
      <c r="E30" s="4"/>
      <c r="F30" s="7">
        <f t="shared" ref="F30:F42" si="1">D30*E30</f>
        <v>0</v>
      </c>
    </row>
    <row r="31" spans="1:6" x14ac:dyDescent="0.25">
      <c r="A31" s="5">
        <v>23</v>
      </c>
      <c r="B31" s="2" t="s">
        <v>42</v>
      </c>
      <c r="C31" s="3" t="s">
        <v>17</v>
      </c>
      <c r="D31" s="3">
        <v>2</v>
      </c>
      <c r="E31" s="4"/>
      <c r="F31" s="7">
        <f t="shared" si="1"/>
        <v>0</v>
      </c>
    </row>
    <row r="32" spans="1:6" x14ac:dyDescent="0.25">
      <c r="A32" s="5">
        <v>24</v>
      </c>
      <c r="B32" s="2" t="s">
        <v>43</v>
      </c>
      <c r="C32" s="3" t="s">
        <v>17</v>
      </c>
      <c r="D32" s="3">
        <v>8</v>
      </c>
      <c r="E32" s="4"/>
      <c r="F32" s="7">
        <f t="shared" si="1"/>
        <v>0</v>
      </c>
    </row>
    <row r="33" spans="1:6" x14ac:dyDescent="0.25">
      <c r="A33" s="5">
        <v>25</v>
      </c>
      <c r="B33" s="2" t="s">
        <v>44</v>
      </c>
      <c r="C33" s="3" t="s">
        <v>17</v>
      </c>
      <c r="D33" s="3">
        <v>1152</v>
      </c>
      <c r="E33" s="4"/>
      <c r="F33" s="7">
        <f t="shared" si="1"/>
        <v>0</v>
      </c>
    </row>
    <row r="34" spans="1:6" x14ac:dyDescent="0.25">
      <c r="A34" s="5">
        <v>26</v>
      </c>
      <c r="B34" s="2" t="s">
        <v>45</v>
      </c>
      <c r="C34" s="3" t="s">
        <v>17</v>
      </c>
      <c r="D34" s="3">
        <v>120</v>
      </c>
      <c r="E34" s="4"/>
      <c r="F34" s="7">
        <f t="shared" si="1"/>
        <v>0</v>
      </c>
    </row>
    <row r="35" spans="1:6" x14ac:dyDescent="0.25">
      <c r="A35" s="5">
        <v>27</v>
      </c>
      <c r="B35" s="2" t="s">
        <v>46</v>
      </c>
      <c r="C35" s="3" t="s">
        <v>17</v>
      </c>
      <c r="D35" s="3">
        <v>1710</v>
      </c>
      <c r="E35" s="4"/>
      <c r="F35" s="7">
        <f t="shared" si="1"/>
        <v>0</v>
      </c>
    </row>
    <row r="36" spans="1:6" x14ac:dyDescent="0.25">
      <c r="A36" s="5">
        <v>28</v>
      </c>
      <c r="B36" s="2" t="s">
        <v>47</v>
      </c>
      <c r="C36" s="3" t="s">
        <v>17</v>
      </c>
      <c r="D36" s="3">
        <v>4</v>
      </c>
      <c r="E36" s="4"/>
      <c r="F36" s="7">
        <f t="shared" si="1"/>
        <v>0</v>
      </c>
    </row>
    <row r="37" spans="1:6" x14ac:dyDescent="0.25">
      <c r="A37" s="5">
        <v>29</v>
      </c>
      <c r="B37" s="2" t="s">
        <v>48</v>
      </c>
      <c r="C37" s="3" t="s">
        <v>17</v>
      </c>
      <c r="D37" s="3">
        <v>2</v>
      </c>
      <c r="E37" s="4"/>
      <c r="F37" s="7">
        <f t="shared" si="1"/>
        <v>0</v>
      </c>
    </row>
    <row r="38" spans="1:6" x14ac:dyDescent="0.25">
      <c r="A38" s="5">
        <v>30</v>
      </c>
      <c r="B38" s="2" t="s">
        <v>49</v>
      </c>
      <c r="C38" s="3" t="s">
        <v>17</v>
      </c>
      <c r="D38" s="3">
        <v>8</v>
      </c>
      <c r="E38" s="4"/>
      <c r="F38" s="7">
        <f t="shared" si="1"/>
        <v>0</v>
      </c>
    </row>
    <row r="39" spans="1:6" x14ac:dyDescent="0.25">
      <c r="A39" s="5">
        <v>31</v>
      </c>
      <c r="B39" s="2" t="s">
        <v>50</v>
      </c>
      <c r="C39" s="3" t="s">
        <v>17</v>
      </c>
      <c r="D39" s="3">
        <v>30</v>
      </c>
      <c r="E39" s="4"/>
      <c r="F39" s="7">
        <f t="shared" si="1"/>
        <v>0</v>
      </c>
    </row>
    <row r="40" spans="1:6" x14ac:dyDescent="0.25">
      <c r="A40" s="5">
        <v>32</v>
      </c>
      <c r="B40" s="2" t="s">
        <v>51</v>
      </c>
      <c r="C40" s="3" t="s">
        <v>17</v>
      </c>
      <c r="D40" s="3">
        <v>4</v>
      </c>
      <c r="E40" s="4"/>
      <c r="F40" s="7">
        <f t="shared" si="1"/>
        <v>0</v>
      </c>
    </row>
    <row r="41" spans="1:6" x14ac:dyDescent="0.25">
      <c r="A41" s="5">
        <v>33</v>
      </c>
      <c r="B41" s="2" t="s">
        <v>52</v>
      </c>
      <c r="C41" s="3" t="s">
        <v>17</v>
      </c>
      <c r="D41" s="3">
        <v>30</v>
      </c>
      <c r="E41" s="4"/>
      <c r="F41" s="7">
        <f t="shared" si="1"/>
        <v>0</v>
      </c>
    </row>
    <row r="42" spans="1:6" x14ac:dyDescent="0.25">
      <c r="A42" s="5">
        <v>34</v>
      </c>
      <c r="B42" s="2" t="s">
        <v>53</v>
      </c>
      <c r="C42" s="3" t="s">
        <v>37</v>
      </c>
      <c r="D42" s="3">
        <v>1</v>
      </c>
      <c r="E42" s="4"/>
      <c r="F42" s="7">
        <f t="shared" si="1"/>
        <v>0</v>
      </c>
    </row>
    <row r="43" spans="1:6" x14ac:dyDescent="0.25">
      <c r="A43" s="36" t="s">
        <v>54</v>
      </c>
      <c r="B43" s="37"/>
      <c r="C43" s="37"/>
      <c r="D43" s="37"/>
      <c r="E43" s="37"/>
      <c r="F43" s="13">
        <f>SUM(F29:F42)</f>
        <v>0</v>
      </c>
    </row>
    <row r="44" spans="1:6" x14ac:dyDescent="0.25">
      <c r="A44" s="30"/>
      <c r="B44" s="31"/>
      <c r="C44" s="31"/>
      <c r="D44" s="31"/>
      <c r="E44" s="31"/>
      <c r="F44" s="32"/>
    </row>
    <row r="45" spans="1:6" x14ac:dyDescent="0.25">
      <c r="A45" s="33" t="s">
        <v>55</v>
      </c>
      <c r="B45" s="34"/>
      <c r="C45" s="34"/>
      <c r="D45" s="34"/>
      <c r="E45" s="34"/>
      <c r="F45" s="35"/>
    </row>
    <row r="46" spans="1:6" x14ac:dyDescent="0.25">
      <c r="A46" s="5">
        <v>35</v>
      </c>
      <c r="B46" s="2" t="s">
        <v>61</v>
      </c>
      <c r="C46" s="3" t="s">
        <v>17</v>
      </c>
      <c r="D46" s="3">
        <v>576</v>
      </c>
      <c r="E46" s="4"/>
      <c r="F46" s="7">
        <f t="shared" ref="F46" si="2">D46*E46</f>
        <v>0</v>
      </c>
    </row>
    <row r="47" spans="1:6" x14ac:dyDescent="0.25">
      <c r="A47" s="5">
        <v>36</v>
      </c>
      <c r="B47" s="2" t="s">
        <v>62</v>
      </c>
      <c r="C47" s="3" t="s">
        <v>37</v>
      </c>
      <c r="D47" s="3">
        <v>1</v>
      </c>
      <c r="E47" s="4"/>
      <c r="F47" s="7">
        <f t="shared" ref="F47" si="3">D47*E47</f>
        <v>0</v>
      </c>
    </row>
    <row r="48" spans="1:6" x14ac:dyDescent="0.25">
      <c r="A48" s="36" t="s">
        <v>57</v>
      </c>
      <c r="B48" s="37"/>
      <c r="C48" s="37"/>
      <c r="D48" s="37"/>
      <c r="E48" s="37"/>
      <c r="F48" s="13">
        <f>SUM(F46:F47)</f>
        <v>0</v>
      </c>
    </row>
    <row r="49" spans="1:6" x14ac:dyDescent="0.25">
      <c r="A49" s="30"/>
      <c r="B49" s="31"/>
      <c r="C49" s="31"/>
      <c r="D49" s="31"/>
      <c r="E49" s="31"/>
      <c r="F49" s="32"/>
    </row>
    <row r="50" spans="1:6" x14ac:dyDescent="0.25">
      <c r="A50" s="33" t="s">
        <v>56</v>
      </c>
      <c r="B50" s="34"/>
      <c r="C50" s="34"/>
      <c r="D50" s="34"/>
      <c r="E50" s="34"/>
      <c r="F50" s="35"/>
    </row>
    <row r="51" spans="1:6" x14ac:dyDescent="0.25">
      <c r="A51" s="5">
        <v>37</v>
      </c>
      <c r="B51" s="2" t="s">
        <v>63</v>
      </c>
      <c r="C51" s="3" t="s">
        <v>37</v>
      </c>
      <c r="D51" s="3">
        <v>1</v>
      </c>
      <c r="E51" s="4"/>
      <c r="F51" s="7">
        <f t="shared" ref="F51" si="4">D51*E51</f>
        <v>0</v>
      </c>
    </row>
    <row r="52" spans="1:6" x14ac:dyDescent="0.25">
      <c r="A52" s="5">
        <v>38</v>
      </c>
      <c r="B52" s="2" t="s">
        <v>64</v>
      </c>
      <c r="C52" s="3" t="s">
        <v>65</v>
      </c>
      <c r="D52" s="3">
        <v>1</v>
      </c>
      <c r="E52" s="4"/>
      <c r="F52" s="7">
        <f t="shared" ref="F52:F53" si="5">D52*E52</f>
        <v>0</v>
      </c>
    </row>
    <row r="53" spans="1:6" x14ac:dyDescent="0.25">
      <c r="A53" s="5">
        <v>39</v>
      </c>
      <c r="B53" s="2" t="s">
        <v>66</v>
      </c>
      <c r="C53" s="3" t="s">
        <v>37</v>
      </c>
      <c r="D53" s="3">
        <v>1</v>
      </c>
      <c r="E53" s="4"/>
      <c r="F53" s="7">
        <f t="shared" si="5"/>
        <v>0</v>
      </c>
    </row>
    <row r="54" spans="1:6" x14ac:dyDescent="0.25">
      <c r="A54" s="36" t="s">
        <v>58</v>
      </c>
      <c r="B54" s="37"/>
      <c r="C54" s="37"/>
      <c r="D54" s="37"/>
      <c r="E54" s="37"/>
      <c r="F54" s="13">
        <f>SUM(F51:F53)</f>
        <v>0</v>
      </c>
    </row>
    <row r="55" spans="1:6" x14ac:dyDescent="0.25">
      <c r="A55" s="30"/>
      <c r="B55" s="31"/>
      <c r="C55" s="31"/>
      <c r="D55" s="31"/>
      <c r="E55" s="31"/>
      <c r="F55" s="32"/>
    </row>
    <row r="56" spans="1:6" ht="33" customHeight="1" thickBot="1" x14ac:dyDescent="0.3">
      <c r="A56" s="38" t="s">
        <v>59</v>
      </c>
      <c r="B56" s="39"/>
      <c r="C56" s="39"/>
      <c r="D56" s="39"/>
      <c r="E56" s="40">
        <f>F26+F43+F48+F54</f>
        <v>0</v>
      </c>
      <c r="F56" s="41"/>
    </row>
  </sheetData>
  <mergeCells count="16">
    <mergeCell ref="A48:E48"/>
    <mergeCell ref="C3:F3"/>
    <mergeCell ref="A1:F1"/>
    <mergeCell ref="A5:F5"/>
    <mergeCell ref="A26:E26"/>
    <mergeCell ref="A27:F27"/>
    <mergeCell ref="A28:F28"/>
    <mergeCell ref="A43:E43"/>
    <mergeCell ref="A44:F44"/>
    <mergeCell ref="A45:F45"/>
    <mergeCell ref="A49:F49"/>
    <mergeCell ref="A50:F50"/>
    <mergeCell ref="A54:E54"/>
    <mergeCell ref="A55:F55"/>
    <mergeCell ref="A56:D56"/>
    <mergeCell ref="E56:F56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5" workbookViewId="0">
      <selection activeCell="E6" sqref="E6"/>
    </sheetView>
  </sheetViews>
  <sheetFormatPr defaultRowHeight="15" x14ac:dyDescent="0.25"/>
  <cols>
    <col min="1" max="1" width="6.140625" customWidth="1"/>
    <col min="2" max="2" width="64.85546875" customWidth="1"/>
    <col min="3" max="3" width="10.42578125" customWidth="1"/>
    <col min="4" max="4" width="10.140625" customWidth="1"/>
    <col min="5" max="5" width="11.140625" customWidth="1"/>
    <col min="6" max="6" width="16.140625" bestFit="1" customWidth="1"/>
  </cols>
  <sheetData>
    <row r="1" spans="1:6" ht="39.75" customHeight="1" x14ac:dyDescent="0.25">
      <c r="A1" s="49" t="s">
        <v>70</v>
      </c>
      <c r="B1" s="49"/>
      <c r="C1" s="49"/>
      <c r="D1" s="49"/>
      <c r="E1" s="49"/>
      <c r="F1" s="49"/>
    </row>
    <row r="3" spans="1:6" ht="16.5" thickBot="1" x14ac:dyDescent="0.3">
      <c r="A3" s="1" t="s">
        <v>6</v>
      </c>
      <c r="C3" s="48" t="s">
        <v>11</v>
      </c>
      <c r="D3" s="48"/>
      <c r="E3" s="48"/>
      <c r="F3" s="48"/>
    </row>
    <row r="4" spans="1:6" ht="30.75" customHeight="1" thickBot="1" x14ac:dyDescent="0.3">
      <c r="A4" s="8" t="s">
        <v>18</v>
      </c>
      <c r="B4" s="9" t="s">
        <v>7</v>
      </c>
      <c r="C4" s="10" t="s">
        <v>8</v>
      </c>
      <c r="D4" s="10" t="s">
        <v>12</v>
      </c>
      <c r="E4" s="10" t="s">
        <v>9</v>
      </c>
      <c r="F4" s="11" t="s">
        <v>10</v>
      </c>
    </row>
    <row r="5" spans="1:6" ht="15.75" thickTop="1" x14ac:dyDescent="0.25">
      <c r="A5" s="50" t="s">
        <v>13</v>
      </c>
      <c r="B5" s="51"/>
      <c r="C5" s="51"/>
      <c r="D5" s="51"/>
      <c r="E5" s="51"/>
      <c r="F5" s="52"/>
    </row>
    <row r="6" spans="1:6" x14ac:dyDescent="0.25">
      <c r="A6" s="5">
        <v>1</v>
      </c>
      <c r="B6" s="2" t="s">
        <v>14</v>
      </c>
      <c r="C6" s="3" t="s">
        <v>15</v>
      </c>
      <c r="D6" s="3">
        <v>835</v>
      </c>
      <c r="E6" s="4"/>
      <c r="F6" s="6">
        <f>D6*E6</f>
        <v>0</v>
      </c>
    </row>
    <row r="7" spans="1:6" x14ac:dyDescent="0.25">
      <c r="A7" s="5">
        <v>2</v>
      </c>
      <c r="B7" s="2" t="s">
        <v>16</v>
      </c>
      <c r="C7" s="3" t="s">
        <v>17</v>
      </c>
      <c r="D7" s="3">
        <v>1</v>
      </c>
      <c r="E7" s="4"/>
      <c r="F7" s="6">
        <f t="shared" ref="F7:F24" si="0">D7*E7</f>
        <v>0</v>
      </c>
    </row>
    <row r="8" spans="1:6" x14ac:dyDescent="0.25">
      <c r="A8" s="5">
        <v>3</v>
      </c>
      <c r="B8" s="2" t="s">
        <v>20</v>
      </c>
      <c r="C8" s="3" t="s">
        <v>15</v>
      </c>
      <c r="D8" s="3">
        <v>25</v>
      </c>
      <c r="E8" s="4"/>
      <c r="F8" s="6">
        <f t="shared" si="0"/>
        <v>0</v>
      </c>
    </row>
    <row r="9" spans="1:6" x14ac:dyDescent="0.25">
      <c r="A9" s="5">
        <v>4</v>
      </c>
      <c r="B9" s="2" t="s">
        <v>19</v>
      </c>
      <c r="C9" s="3" t="s">
        <v>17</v>
      </c>
      <c r="D9" s="3">
        <v>4</v>
      </c>
      <c r="E9" s="4"/>
      <c r="F9" s="6">
        <f t="shared" si="0"/>
        <v>0</v>
      </c>
    </row>
    <row r="10" spans="1:6" x14ac:dyDescent="0.25">
      <c r="A10" s="5">
        <v>5</v>
      </c>
      <c r="B10" s="2" t="s">
        <v>21</v>
      </c>
      <c r="C10" s="3" t="s">
        <v>17</v>
      </c>
      <c r="D10" s="3">
        <v>48</v>
      </c>
      <c r="E10" s="4"/>
      <c r="F10" s="6">
        <f t="shared" si="0"/>
        <v>0</v>
      </c>
    </row>
    <row r="11" spans="1:6" x14ac:dyDescent="0.25">
      <c r="A11" s="5">
        <v>6</v>
      </c>
      <c r="B11" s="2" t="s">
        <v>22</v>
      </c>
      <c r="C11" s="3" t="s">
        <v>17</v>
      </c>
      <c r="D11" s="3">
        <v>48</v>
      </c>
      <c r="E11" s="4"/>
      <c r="F11" s="6">
        <f t="shared" si="0"/>
        <v>0</v>
      </c>
    </row>
    <row r="12" spans="1:6" x14ac:dyDescent="0.25">
      <c r="A12" s="5">
        <v>7</v>
      </c>
      <c r="B12" s="2" t="s">
        <v>23</v>
      </c>
      <c r="C12" s="3" t="s">
        <v>17</v>
      </c>
      <c r="D12" s="3">
        <v>576</v>
      </c>
      <c r="E12" s="4"/>
      <c r="F12" s="6">
        <f t="shared" si="0"/>
        <v>0</v>
      </c>
    </row>
    <row r="13" spans="1:6" x14ac:dyDescent="0.25">
      <c r="A13" s="5">
        <v>8</v>
      </c>
      <c r="B13" s="2" t="s">
        <v>24</v>
      </c>
      <c r="C13" s="3" t="s">
        <v>17</v>
      </c>
      <c r="D13" s="3">
        <v>576</v>
      </c>
      <c r="E13" s="4"/>
      <c r="F13" s="6">
        <f t="shared" si="0"/>
        <v>0</v>
      </c>
    </row>
    <row r="14" spans="1:6" x14ac:dyDescent="0.25">
      <c r="A14" s="5">
        <v>9</v>
      </c>
      <c r="B14" s="2" t="s">
        <v>25</v>
      </c>
      <c r="C14" s="3" t="s">
        <v>17</v>
      </c>
      <c r="D14" s="3">
        <v>576</v>
      </c>
      <c r="E14" s="4"/>
      <c r="F14" s="6">
        <f t="shared" si="0"/>
        <v>0</v>
      </c>
    </row>
    <row r="15" spans="1:6" x14ac:dyDescent="0.25">
      <c r="A15" s="5">
        <v>10</v>
      </c>
      <c r="B15" s="2" t="s">
        <v>26</v>
      </c>
      <c r="C15" s="3" t="s">
        <v>17</v>
      </c>
      <c r="D15" s="3">
        <v>4</v>
      </c>
      <c r="E15" s="4"/>
      <c r="F15" s="6">
        <f t="shared" si="0"/>
        <v>0</v>
      </c>
    </row>
    <row r="16" spans="1:6" x14ac:dyDescent="0.25">
      <c r="A16" s="5">
        <v>11</v>
      </c>
      <c r="B16" s="2" t="s">
        <v>27</v>
      </c>
      <c r="C16" s="3" t="s">
        <v>17</v>
      </c>
      <c r="D16" s="3">
        <v>4</v>
      </c>
      <c r="E16" s="4"/>
      <c r="F16" s="6">
        <f t="shared" si="0"/>
        <v>0</v>
      </c>
    </row>
    <row r="17" spans="1:6" x14ac:dyDescent="0.25">
      <c r="A17" s="5">
        <v>12</v>
      </c>
      <c r="B17" s="2" t="s">
        <v>28</v>
      </c>
      <c r="C17" s="3" t="s">
        <v>17</v>
      </c>
      <c r="D17" s="3">
        <v>45</v>
      </c>
      <c r="E17" s="4"/>
      <c r="F17" s="6">
        <f t="shared" si="0"/>
        <v>0</v>
      </c>
    </row>
    <row r="18" spans="1:6" x14ac:dyDescent="0.25">
      <c r="A18" s="5">
        <v>13</v>
      </c>
      <c r="B18" s="2" t="s">
        <v>30</v>
      </c>
      <c r="C18" s="3" t="s">
        <v>17</v>
      </c>
      <c r="D18" s="3">
        <v>570</v>
      </c>
      <c r="E18" s="4"/>
      <c r="F18" s="6">
        <f t="shared" si="0"/>
        <v>0</v>
      </c>
    </row>
    <row r="19" spans="1:6" x14ac:dyDescent="0.25">
      <c r="A19" s="5">
        <v>14</v>
      </c>
      <c r="B19" s="2" t="s">
        <v>31</v>
      </c>
      <c r="C19" s="3" t="s">
        <v>17</v>
      </c>
      <c r="D19" s="3">
        <v>60</v>
      </c>
      <c r="E19" s="4"/>
      <c r="F19" s="6">
        <f t="shared" si="0"/>
        <v>0</v>
      </c>
    </row>
    <row r="20" spans="1:6" x14ac:dyDescent="0.25">
      <c r="A20" s="5">
        <v>15</v>
      </c>
      <c r="B20" s="2" t="s">
        <v>32</v>
      </c>
      <c r="C20" s="3" t="s">
        <v>17</v>
      </c>
      <c r="D20" s="3">
        <v>2</v>
      </c>
      <c r="E20" s="4"/>
      <c r="F20" s="6">
        <f t="shared" si="0"/>
        <v>0</v>
      </c>
    </row>
    <row r="21" spans="1:6" x14ac:dyDescent="0.25">
      <c r="A21" s="5">
        <v>16</v>
      </c>
      <c r="B21" s="2" t="s">
        <v>33</v>
      </c>
      <c r="C21" s="3" t="s">
        <v>17</v>
      </c>
      <c r="D21" s="3">
        <v>4</v>
      </c>
      <c r="E21" s="4"/>
      <c r="F21" s="6">
        <f t="shared" si="0"/>
        <v>0</v>
      </c>
    </row>
    <row r="22" spans="1:6" x14ac:dyDescent="0.25">
      <c r="A22" s="5">
        <v>17</v>
      </c>
      <c r="B22" s="2" t="s">
        <v>34</v>
      </c>
      <c r="C22" s="3" t="s">
        <v>17</v>
      </c>
      <c r="D22" s="3">
        <v>8</v>
      </c>
      <c r="E22" s="4"/>
      <c r="F22" s="6">
        <f t="shared" si="0"/>
        <v>0</v>
      </c>
    </row>
    <row r="23" spans="1:6" x14ac:dyDescent="0.25">
      <c r="A23" s="5">
        <v>18</v>
      </c>
      <c r="B23" s="2" t="s">
        <v>35</v>
      </c>
      <c r="C23" s="3" t="s">
        <v>17</v>
      </c>
      <c r="D23" s="3">
        <v>22</v>
      </c>
      <c r="E23" s="4"/>
      <c r="F23" s="6">
        <f t="shared" si="0"/>
        <v>0</v>
      </c>
    </row>
    <row r="24" spans="1:6" x14ac:dyDescent="0.25">
      <c r="A24" s="5">
        <v>19</v>
      </c>
      <c r="B24" s="2" t="s">
        <v>36</v>
      </c>
      <c r="C24" s="3" t="s">
        <v>37</v>
      </c>
      <c r="D24" s="3">
        <v>1</v>
      </c>
      <c r="E24" s="4"/>
      <c r="F24" s="6">
        <f t="shared" si="0"/>
        <v>0</v>
      </c>
    </row>
    <row r="25" spans="1:6" x14ac:dyDescent="0.25">
      <c r="A25" s="53" t="s">
        <v>38</v>
      </c>
      <c r="B25" s="54"/>
      <c r="C25" s="54"/>
      <c r="D25" s="54"/>
      <c r="E25" s="54"/>
      <c r="F25" s="12">
        <f>SUM(F6:F24)</f>
        <v>0</v>
      </c>
    </row>
    <row r="26" spans="1:6" x14ac:dyDescent="0.25">
      <c r="A26" s="42"/>
      <c r="B26" s="43"/>
      <c r="C26" s="43"/>
      <c r="D26" s="43"/>
      <c r="E26" s="43"/>
      <c r="F26" s="44"/>
    </row>
    <row r="27" spans="1:6" x14ac:dyDescent="0.25">
      <c r="A27" s="45" t="s">
        <v>39</v>
      </c>
      <c r="B27" s="46"/>
      <c r="C27" s="46"/>
      <c r="D27" s="46"/>
      <c r="E27" s="46"/>
      <c r="F27" s="47"/>
    </row>
    <row r="28" spans="1:6" x14ac:dyDescent="0.25">
      <c r="A28" s="5">
        <v>20</v>
      </c>
      <c r="B28" s="2" t="s">
        <v>40</v>
      </c>
      <c r="C28" s="3" t="s">
        <v>15</v>
      </c>
      <c r="D28" s="3">
        <v>754</v>
      </c>
      <c r="E28" s="4"/>
      <c r="F28" s="7">
        <f>D28*E28</f>
        <v>0</v>
      </c>
    </row>
    <row r="29" spans="1:6" x14ac:dyDescent="0.25">
      <c r="A29" s="5">
        <v>21</v>
      </c>
      <c r="B29" s="2" t="s">
        <v>41</v>
      </c>
      <c r="C29" s="3" t="s">
        <v>17</v>
      </c>
      <c r="D29" s="3">
        <v>4</v>
      </c>
      <c r="E29" s="4"/>
      <c r="F29" s="7">
        <f t="shared" ref="F29:F40" si="1">D29*E29</f>
        <v>0</v>
      </c>
    </row>
    <row r="30" spans="1:6" x14ac:dyDescent="0.25">
      <c r="A30" s="5">
        <v>22</v>
      </c>
      <c r="B30" s="2" t="s">
        <v>42</v>
      </c>
      <c r="C30" s="3" t="s">
        <v>17</v>
      </c>
      <c r="D30" s="3">
        <v>1</v>
      </c>
      <c r="E30" s="4"/>
      <c r="F30" s="7">
        <f t="shared" si="1"/>
        <v>0</v>
      </c>
    </row>
    <row r="31" spans="1:6" x14ac:dyDescent="0.25">
      <c r="A31" s="5">
        <v>23</v>
      </c>
      <c r="B31" s="2" t="s">
        <v>43</v>
      </c>
      <c r="C31" s="3" t="s">
        <v>17</v>
      </c>
      <c r="D31" s="3">
        <v>4</v>
      </c>
      <c r="E31" s="4"/>
      <c r="F31" s="7">
        <f t="shared" si="1"/>
        <v>0</v>
      </c>
    </row>
    <row r="32" spans="1:6" x14ac:dyDescent="0.25">
      <c r="A32" s="5">
        <v>24</v>
      </c>
      <c r="B32" s="2" t="s">
        <v>44</v>
      </c>
      <c r="C32" s="3" t="s">
        <v>17</v>
      </c>
      <c r="D32" s="3">
        <v>576</v>
      </c>
      <c r="E32" s="4"/>
      <c r="F32" s="7">
        <f t="shared" si="1"/>
        <v>0</v>
      </c>
    </row>
    <row r="33" spans="1:6" x14ac:dyDescent="0.25">
      <c r="A33" s="5">
        <v>25</v>
      </c>
      <c r="B33" s="2" t="s">
        <v>45</v>
      </c>
      <c r="C33" s="3" t="s">
        <v>17</v>
      </c>
      <c r="D33" s="3">
        <v>45</v>
      </c>
      <c r="E33" s="4"/>
      <c r="F33" s="7">
        <f t="shared" si="1"/>
        <v>0</v>
      </c>
    </row>
    <row r="34" spans="1:6" x14ac:dyDescent="0.25">
      <c r="A34" s="5">
        <v>26</v>
      </c>
      <c r="B34" s="2" t="s">
        <v>47</v>
      </c>
      <c r="C34" s="3" t="s">
        <v>17</v>
      </c>
      <c r="D34" s="3">
        <v>4</v>
      </c>
      <c r="E34" s="4"/>
      <c r="F34" s="7">
        <f t="shared" si="1"/>
        <v>0</v>
      </c>
    </row>
    <row r="35" spans="1:6" x14ac:dyDescent="0.25">
      <c r="A35" s="5">
        <v>27</v>
      </c>
      <c r="B35" s="2" t="s">
        <v>48</v>
      </c>
      <c r="C35" s="3" t="s">
        <v>17</v>
      </c>
      <c r="D35" s="3">
        <v>3</v>
      </c>
      <c r="E35" s="4"/>
      <c r="F35" s="7">
        <f t="shared" si="1"/>
        <v>0</v>
      </c>
    </row>
    <row r="36" spans="1:6" x14ac:dyDescent="0.25">
      <c r="A36" s="5">
        <v>28</v>
      </c>
      <c r="B36" s="2" t="s">
        <v>49</v>
      </c>
      <c r="C36" s="3" t="s">
        <v>17</v>
      </c>
      <c r="D36" s="3">
        <v>8</v>
      </c>
      <c r="E36" s="4"/>
      <c r="F36" s="7">
        <f t="shared" si="1"/>
        <v>0</v>
      </c>
    </row>
    <row r="37" spans="1:6" x14ac:dyDescent="0.25">
      <c r="A37" s="5">
        <v>29</v>
      </c>
      <c r="B37" s="2" t="s">
        <v>50</v>
      </c>
      <c r="C37" s="3" t="s">
        <v>17</v>
      </c>
      <c r="D37" s="3">
        <v>22</v>
      </c>
      <c r="E37" s="4"/>
      <c r="F37" s="7">
        <f t="shared" si="1"/>
        <v>0</v>
      </c>
    </row>
    <row r="38" spans="1:6" x14ac:dyDescent="0.25">
      <c r="A38" s="5">
        <v>30</v>
      </c>
      <c r="B38" s="2" t="s">
        <v>51</v>
      </c>
      <c r="C38" s="3" t="s">
        <v>17</v>
      </c>
      <c r="D38" s="3">
        <v>2</v>
      </c>
      <c r="E38" s="4"/>
      <c r="F38" s="7">
        <f t="shared" si="1"/>
        <v>0</v>
      </c>
    </row>
    <row r="39" spans="1:6" x14ac:dyDescent="0.25">
      <c r="A39" s="5">
        <v>31</v>
      </c>
      <c r="B39" s="2" t="s">
        <v>52</v>
      </c>
      <c r="C39" s="3" t="s">
        <v>17</v>
      </c>
      <c r="D39" s="3">
        <v>22</v>
      </c>
      <c r="E39" s="4"/>
      <c r="F39" s="7">
        <f t="shared" si="1"/>
        <v>0</v>
      </c>
    </row>
    <row r="40" spans="1:6" x14ac:dyDescent="0.25">
      <c r="A40" s="5">
        <v>32</v>
      </c>
      <c r="B40" s="2" t="s">
        <v>53</v>
      </c>
      <c r="C40" s="3" t="s">
        <v>37</v>
      </c>
      <c r="D40" s="3">
        <v>1</v>
      </c>
      <c r="E40" s="4"/>
      <c r="F40" s="7">
        <f t="shared" si="1"/>
        <v>0</v>
      </c>
    </row>
    <row r="41" spans="1:6" x14ac:dyDescent="0.25">
      <c r="A41" s="36" t="s">
        <v>54</v>
      </c>
      <c r="B41" s="37"/>
      <c r="C41" s="37"/>
      <c r="D41" s="37"/>
      <c r="E41" s="37"/>
      <c r="F41" s="13">
        <f>SUM(F28:F40)</f>
        <v>0</v>
      </c>
    </row>
    <row r="42" spans="1:6" x14ac:dyDescent="0.25">
      <c r="A42" s="30"/>
      <c r="B42" s="31"/>
      <c r="C42" s="31"/>
      <c r="D42" s="31"/>
      <c r="E42" s="31"/>
      <c r="F42" s="32"/>
    </row>
    <row r="43" spans="1:6" x14ac:dyDescent="0.25">
      <c r="A43" s="33" t="s">
        <v>55</v>
      </c>
      <c r="B43" s="34"/>
      <c r="C43" s="34"/>
      <c r="D43" s="34"/>
      <c r="E43" s="34"/>
      <c r="F43" s="35"/>
    </row>
    <row r="44" spans="1:6" x14ac:dyDescent="0.25">
      <c r="A44" s="5">
        <v>33</v>
      </c>
      <c r="B44" s="2" t="s">
        <v>61</v>
      </c>
      <c r="C44" s="3" t="s">
        <v>17</v>
      </c>
      <c r="D44" s="3">
        <v>288</v>
      </c>
      <c r="E44" s="4"/>
      <c r="F44" s="7">
        <f t="shared" ref="F44:F45" si="2">D44*E44</f>
        <v>0</v>
      </c>
    </row>
    <row r="45" spans="1:6" x14ac:dyDescent="0.25">
      <c r="A45" s="5">
        <v>34</v>
      </c>
      <c r="B45" s="2" t="s">
        <v>62</v>
      </c>
      <c r="C45" s="3" t="s">
        <v>37</v>
      </c>
      <c r="D45" s="3">
        <v>1</v>
      </c>
      <c r="E45" s="4"/>
      <c r="F45" s="7">
        <f t="shared" si="2"/>
        <v>0</v>
      </c>
    </row>
    <row r="46" spans="1:6" x14ac:dyDescent="0.25">
      <c r="A46" s="36" t="s">
        <v>57</v>
      </c>
      <c r="B46" s="37"/>
      <c r="C46" s="37"/>
      <c r="D46" s="37"/>
      <c r="E46" s="37"/>
      <c r="F46" s="13">
        <f>SUM(F44:F45)</f>
        <v>0</v>
      </c>
    </row>
    <row r="47" spans="1:6" x14ac:dyDescent="0.25">
      <c r="A47" s="30"/>
      <c r="B47" s="31"/>
      <c r="C47" s="31"/>
      <c r="D47" s="31"/>
      <c r="E47" s="31"/>
      <c r="F47" s="32"/>
    </row>
    <row r="48" spans="1:6" x14ac:dyDescent="0.25">
      <c r="A48" s="33" t="s">
        <v>56</v>
      </c>
      <c r="B48" s="34"/>
      <c r="C48" s="34"/>
      <c r="D48" s="34"/>
      <c r="E48" s="34"/>
      <c r="F48" s="35"/>
    </row>
    <row r="49" spans="1:6" x14ac:dyDescent="0.25">
      <c r="A49" s="28">
        <v>35</v>
      </c>
      <c r="B49" s="2" t="s">
        <v>63</v>
      </c>
      <c r="C49" s="3" t="s">
        <v>37</v>
      </c>
      <c r="D49" s="3">
        <v>1</v>
      </c>
      <c r="E49" s="4"/>
      <c r="F49" s="7">
        <f t="shared" ref="F49:F50" si="3">D49*E49</f>
        <v>0</v>
      </c>
    </row>
    <row r="50" spans="1:6" x14ac:dyDescent="0.25">
      <c r="A50" s="28">
        <v>36</v>
      </c>
      <c r="B50" s="2" t="s">
        <v>64</v>
      </c>
      <c r="C50" s="3" t="s">
        <v>65</v>
      </c>
      <c r="D50" s="3">
        <v>1</v>
      </c>
      <c r="E50" s="4"/>
      <c r="F50" s="7">
        <f t="shared" si="3"/>
        <v>0</v>
      </c>
    </row>
    <row r="51" spans="1:6" x14ac:dyDescent="0.25">
      <c r="A51" s="36" t="s">
        <v>58</v>
      </c>
      <c r="B51" s="37"/>
      <c r="C51" s="37"/>
      <c r="D51" s="37"/>
      <c r="E51" s="37"/>
      <c r="F51" s="13">
        <f>SUM(F49:F50)</f>
        <v>0</v>
      </c>
    </row>
    <row r="52" spans="1:6" x14ac:dyDescent="0.25">
      <c r="A52" s="30"/>
      <c r="B52" s="31"/>
      <c r="C52" s="31"/>
      <c r="D52" s="31"/>
      <c r="E52" s="31"/>
      <c r="F52" s="32"/>
    </row>
    <row r="53" spans="1:6" ht="33" customHeight="1" thickBot="1" x14ac:dyDescent="0.3">
      <c r="A53" s="38" t="s">
        <v>59</v>
      </c>
      <c r="B53" s="39"/>
      <c r="C53" s="39"/>
      <c r="D53" s="39"/>
      <c r="E53" s="40">
        <f>F25+F41+F46+F51</f>
        <v>0</v>
      </c>
      <c r="F53" s="41"/>
    </row>
  </sheetData>
  <mergeCells count="16">
    <mergeCell ref="A27:F27"/>
    <mergeCell ref="A1:F1"/>
    <mergeCell ref="C3:F3"/>
    <mergeCell ref="A5:F5"/>
    <mergeCell ref="A25:E25"/>
    <mergeCell ref="A26:F26"/>
    <mergeCell ref="A51:E51"/>
    <mergeCell ref="A52:F52"/>
    <mergeCell ref="A53:D53"/>
    <mergeCell ref="E53:F53"/>
    <mergeCell ref="A41:E41"/>
    <mergeCell ref="A42:F42"/>
    <mergeCell ref="A43:F43"/>
    <mergeCell ref="A46:E46"/>
    <mergeCell ref="A47:F47"/>
    <mergeCell ref="A48:F48"/>
  </mergeCells>
  <pageMargins left="0.7" right="0.7" top="0.78740157499999996" bottom="0.78740157499999996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Celková kalkulace</vt:lpstr>
      <vt:lpstr>Stavba Můstek-Nám.Míru-CD HDŘÚ</vt:lpstr>
      <vt:lpstr>Stavba I.P.Pavlova - CD HDŘÚ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Krouský</dc:creator>
  <cp:lastModifiedBy>Ondřej Krouský</cp:lastModifiedBy>
  <cp:lastPrinted>2017-09-13T10:19:51Z</cp:lastPrinted>
  <dcterms:created xsi:type="dcterms:W3CDTF">2017-09-13T08:18:27Z</dcterms:created>
  <dcterms:modified xsi:type="dcterms:W3CDTF">2017-09-14T08:21:49Z</dcterms:modified>
</cp:coreProperties>
</file>